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1\"/>
    </mc:Choice>
  </mc:AlternateContent>
  <bookViews>
    <workbookView xWindow="0" yWindow="0" windowWidth="28800" windowHeight="12437"/>
  </bookViews>
  <sheets>
    <sheet name="11-2 Løs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B19" i="1"/>
  <c r="D19" i="1" s="1"/>
  <c r="C18" i="1"/>
  <c r="C20" i="1" s="1"/>
  <c r="B18" i="1"/>
  <c r="D17" i="1"/>
  <c r="C17" i="1"/>
  <c r="B17" i="1"/>
  <c r="D10" i="1"/>
  <c r="E9" i="1"/>
  <c r="E8" i="1"/>
  <c r="E7" i="1"/>
  <c r="E5" i="1"/>
  <c r="E10" i="1" l="1"/>
  <c r="D18" i="1"/>
  <c r="D20" i="1" s="1"/>
  <c r="D22" i="1" s="1"/>
  <c r="C22" i="1"/>
  <c r="H22" i="1"/>
  <c r="H17" i="1"/>
  <c r="H18" i="1"/>
  <c r="E22" i="1" l="1"/>
  <c r="H20" i="1"/>
  <c r="H21" i="1" s="1"/>
  <c r="J21" i="1" s="1"/>
  <c r="I22" i="1" s="1"/>
  <c r="J22" i="1" s="1"/>
  <c r="F24" i="1" s="1"/>
</calcChain>
</file>

<file path=xl/sharedStrings.xml><?xml version="1.0" encoding="utf-8"?>
<sst xmlns="http://schemas.openxmlformats.org/spreadsheetml/2006/main" count="18" uniqueCount="17">
  <si>
    <t>Varekjøp</t>
  </si>
  <si>
    <t>Pris</t>
  </si>
  <si>
    <t>Stk</t>
  </si>
  <si>
    <t>IB</t>
  </si>
  <si>
    <t>Lager 31.12.</t>
  </si>
  <si>
    <t>b) Gjennomsnittskost-metoden</t>
  </si>
  <si>
    <t xml:space="preserve">Sum verdi IB + innkjøp </t>
  </si>
  <si>
    <t>Sum antall:</t>
  </si>
  <si>
    <t>Gjennomsnittspris</t>
  </si>
  <si>
    <t>Verdi varelager</t>
  </si>
  <si>
    <t>Varekostnad:</t>
  </si>
  <si>
    <t>Oppgave 11-2 Løsning</t>
  </si>
  <si>
    <t>Sum</t>
  </si>
  <si>
    <t>Sum IB + innkjøp</t>
  </si>
  <si>
    <t>a) UB Fifometoden:</t>
  </si>
  <si>
    <t>Forskjell i varekostnad, dvs resultat:</t>
  </si>
  <si>
    <t>Metode med lavest varekostnad gir best resultat.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</si>
</sst>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0"/>
      <color theme="1"/>
      <name val="Trebuchet MS"/>
      <family val="2"/>
    </font>
    <font>
      <sz val="10"/>
      <name val="Arial"/>
      <family val="2"/>
    </font>
    <font>
      <b/>
      <u/>
      <sz val="10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1" xfId="1" applyFont="1" applyBorder="1" applyAlignment="1">
      <alignment horizontal="right"/>
    </xf>
    <xf numFmtId="0" fontId="3" fillId="0" borderId="0" xfId="1" applyFont="1" applyAlignment="1">
      <alignment horizontal="right"/>
    </xf>
    <xf numFmtId="3" fontId="3" fillId="0" borderId="0" xfId="1" applyNumberFormat="1" applyFont="1"/>
    <xf numFmtId="0" fontId="3" fillId="0" borderId="1" xfId="1" applyFont="1" applyBorder="1" applyAlignment="1">
      <alignment horizontal="left"/>
    </xf>
    <xf numFmtId="0" fontId="3" fillId="0" borderId="1" xfId="1" applyFont="1" applyBorder="1"/>
    <xf numFmtId="3" fontId="3" fillId="0" borderId="1" xfId="1" applyNumberFormat="1" applyFont="1" applyBorder="1"/>
    <xf numFmtId="0" fontId="3" fillId="0" borderId="0" xfId="1" applyFont="1" applyBorder="1"/>
    <xf numFmtId="3" fontId="3" fillId="0" borderId="0" xfId="1" applyNumberFormat="1" applyFont="1" applyBorder="1"/>
    <xf numFmtId="164" fontId="3" fillId="0" borderId="0" xfId="2" applyNumberFormat="1" applyFont="1"/>
    <xf numFmtId="0" fontId="3" fillId="0" borderId="2" xfId="1" applyFont="1" applyBorder="1"/>
    <xf numFmtId="0" fontId="3" fillId="0" borderId="3" xfId="1" applyFont="1" applyBorder="1"/>
    <xf numFmtId="0" fontId="4" fillId="0" borderId="0" xfId="1" applyFont="1"/>
    <xf numFmtId="0" fontId="3" fillId="0" borderId="0" xfId="1" applyFont="1" applyBorder="1" applyAlignment="1">
      <alignment horizontal="right"/>
    </xf>
    <xf numFmtId="0" fontId="3" fillId="0" borderId="5" xfId="1" applyFont="1" applyBorder="1"/>
    <xf numFmtId="2" fontId="3" fillId="0" borderId="0" xfId="1" applyNumberFormat="1" applyFont="1"/>
    <xf numFmtId="4" fontId="3" fillId="0" borderId="0" xfId="1" applyNumberFormat="1" applyFont="1"/>
    <xf numFmtId="3" fontId="3" fillId="0" borderId="4" xfId="1" applyNumberFormat="1" applyFont="1" applyBorder="1"/>
    <xf numFmtId="3" fontId="3" fillId="0" borderId="6" xfId="1" applyNumberFormat="1" applyFont="1" applyBorder="1"/>
  </cellXfs>
  <cellStyles count="3">
    <cellStyle name="Normal" xfId="0" builtinId="0"/>
    <cellStyle name="Normal_Spørsmål Finansregnskap 2000" xfId="1"/>
    <cellStyle name="Tusenskille_Spørsmål Finansregnskap 200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5"/>
  <sheetViews>
    <sheetView showGridLines="0" tabSelected="1" workbookViewId="0">
      <selection activeCell="G21" sqref="G21"/>
    </sheetView>
  </sheetViews>
  <sheetFormatPr defaultColWidth="11.4140625" defaultRowHeight="12.9" x14ac:dyDescent="0.35"/>
  <cols>
    <col min="1" max="1" width="4.75" style="2" customWidth="1"/>
    <col min="2" max="2" width="12.25" style="2" customWidth="1"/>
    <col min="3" max="3" width="8.4140625" style="2" customWidth="1"/>
    <col min="4" max="4" width="8" style="2" customWidth="1"/>
    <col min="5" max="5" width="8.83203125" style="2" customWidth="1"/>
    <col min="6" max="6" width="8.75" style="2" customWidth="1"/>
    <col min="7" max="7" width="25.58203125" style="2" customWidth="1"/>
    <col min="8" max="8" width="8.75" style="2" customWidth="1"/>
    <col min="9" max="9" width="10.58203125" style="2" customWidth="1"/>
    <col min="10" max="10" width="9.25" style="2" customWidth="1"/>
    <col min="11" max="11" width="8.75" style="2" customWidth="1"/>
    <col min="12" max="12" width="29.4140625" style="2" bestFit="1" customWidth="1"/>
    <col min="13" max="13" width="8.58203125" style="2" customWidth="1"/>
    <col min="14" max="14" width="7.4140625" style="2" customWidth="1"/>
    <col min="15" max="15" width="8" style="2" customWidth="1"/>
    <col min="16" max="16384" width="11.4140625" style="2"/>
  </cols>
  <sheetData>
    <row r="2" spans="2:14" x14ac:dyDescent="0.35">
      <c r="B2" s="1" t="s">
        <v>11</v>
      </c>
    </row>
    <row r="4" spans="2:14" x14ac:dyDescent="0.35">
      <c r="B4" s="3" t="s">
        <v>0</v>
      </c>
      <c r="C4" s="3" t="s">
        <v>1</v>
      </c>
      <c r="D4" s="3" t="s">
        <v>2</v>
      </c>
      <c r="E4" s="3" t="s">
        <v>12</v>
      </c>
    </row>
    <row r="5" spans="2:14" x14ac:dyDescent="0.35">
      <c r="B5" s="4" t="s">
        <v>3</v>
      </c>
      <c r="C5" s="2">
        <v>50</v>
      </c>
      <c r="D5" s="2">
        <v>200</v>
      </c>
      <c r="E5" s="5">
        <f>+C5*D5</f>
        <v>10000</v>
      </c>
    </row>
    <row r="6" spans="2:14" x14ac:dyDescent="0.35">
      <c r="E6" s="5"/>
    </row>
    <row r="7" spans="2:14" x14ac:dyDescent="0.35">
      <c r="B7" s="2">
        <v>1</v>
      </c>
      <c r="C7" s="2">
        <v>60</v>
      </c>
      <c r="D7" s="2">
        <v>250</v>
      </c>
      <c r="E7" s="5">
        <f>+C7*D7</f>
        <v>15000</v>
      </c>
    </row>
    <row r="8" spans="2:14" x14ac:dyDescent="0.35">
      <c r="B8" s="2">
        <v>2</v>
      </c>
      <c r="C8" s="2">
        <v>55</v>
      </c>
      <c r="D8" s="2">
        <v>175</v>
      </c>
      <c r="E8" s="5">
        <f>+C8*D8</f>
        <v>9625</v>
      </c>
    </row>
    <row r="9" spans="2:14" x14ac:dyDescent="0.35">
      <c r="B9" s="2">
        <v>3</v>
      </c>
      <c r="C9" s="2">
        <v>65</v>
      </c>
      <c r="D9" s="2">
        <v>150</v>
      </c>
      <c r="E9" s="5">
        <f>+C9*D9</f>
        <v>9750</v>
      </c>
    </row>
    <row r="10" spans="2:14" x14ac:dyDescent="0.35">
      <c r="B10" s="6" t="s">
        <v>13</v>
      </c>
      <c r="C10" s="7"/>
      <c r="D10" s="7">
        <f>SUM(D5:D9)</f>
        <v>775</v>
      </c>
      <c r="E10" s="8">
        <f>SUM(E5:E9)</f>
        <v>44375</v>
      </c>
    </row>
    <row r="11" spans="2:14" x14ac:dyDescent="0.35">
      <c r="B11" s="4"/>
      <c r="D11" s="9"/>
      <c r="E11" s="10"/>
    </row>
    <row r="12" spans="2:14" x14ac:dyDescent="0.35">
      <c r="N12" s="11"/>
    </row>
    <row r="13" spans="2:14" x14ac:dyDescent="0.35">
      <c r="B13" s="12" t="s">
        <v>4</v>
      </c>
      <c r="C13" s="13">
        <v>175</v>
      </c>
      <c r="N13" s="11"/>
    </row>
    <row r="14" spans="2:14" x14ac:dyDescent="0.35">
      <c r="N14" s="11"/>
    </row>
    <row r="15" spans="2:14" x14ac:dyDescent="0.35">
      <c r="N15" s="11"/>
    </row>
    <row r="16" spans="2:14" x14ac:dyDescent="0.35">
      <c r="B16" s="2" t="s">
        <v>14</v>
      </c>
      <c r="D16" s="14"/>
      <c r="E16" s="14"/>
      <c r="G16" s="2" t="s">
        <v>5</v>
      </c>
      <c r="N16" s="11"/>
    </row>
    <row r="17" spans="2:14" x14ac:dyDescent="0.35">
      <c r="B17" s="3" t="str">
        <f>+C4</f>
        <v>Pris</v>
      </c>
      <c r="C17" s="3" t="str">
        <f>+D4</f>
        <v>Stk</v>
      </c>
      <c r="D17" s="3" t="str">
        <f>+E4</f>
        <v>Sum</v>
      </c>
      <c r="E17" s="15"/>
      <c r="G17" s="2" t="s">
        <v>6</v>
      </c>
      <c r="H17" s="5">
        <f>+E10</f>
        <v>44375</v>
      </c>
      <c r="N17" s="11"/>
    </row>
    <row r="18" spans="2:14" x14ac:dyDescent="0.35">
      <c r="B18" s="2">
        <f>+C9</f>
        <v>65</v>
      </c>
      <c r="C18" s="2">
        <f>+D9</f>
        <v>150</v>
      </c>
      <c r="D18" s="5">
        <f>+B18*C18</f>
        <v>9750</v>
      </c>
      <c r="E18" s="10"/>
      <c r="G18" s="2" t="s">
        <v>7</v>
      </c>
      <c r="H18" s="2">
        <f>+D10</f>
        <v>775</v>
      </c>
      <c r="N18" s="11"/>
    </row>
    <row r="19" spans="2:14" x14ac:dyDescent="0.35">
      <c r="B19" s="2">
        <f>+C8</f>
        <v>55</v>
      </c>
      <c r="C19" s="2">
        <v>25</v>
      </c>
      <c r="D19" s="5">
        <f>+B19*C19</f>
        <v>1375</v>
      </c>
      <c r="E19" s="10"/>
      <c r="N19" s="11"/>
    </row>
    <row r="20" spans="2:14" x14ac:dyDescent="0.35">
      <c r="B20" s="16"/>
      <c r="C20" s="7">
        <f>SUM(C18:C19)</f>
        <v>175</v>
      </c>
      <c r="D20" s="8">
        <f>SUM(D18:D19)</f>
        <v>11125</v>
      </c>
      <c r="E20" s="10"/>
      <c r="G20" s="2" t="s">
        <v>8</v>
      </c>
      <c r="H20" s="17">
        <f>+H17/H18</f>
        <v>57.258064516129032</v>
      </c>
      <c r="N20" s="11"/>
    </row>
    <row r="21" spans="2:14" x14ac:dyDescent="0.35">
      <c r="B21" s="9"/>
      <c r="C21" s="9"/>
      <c r="D21" s="9"/>
      <c r="E21" s="10"/>
      <c r="G21" s="2" t="s">
        <v>9</v>
      </c>
      <c r="H21" s="18">
        <f>+H20</f>
        <v>57.258064516129032</v>
      </c>
      <c r="I21" s="2">
        <f>+C13</f>
        <v>175</v>
      </c>
      <c r="J21" s="19">
        <f>+H21*I21</f>
        <v>10020.161290322581</v>
      </c>
      <c r="N21" s="11"/>
    </row>
    <row r="22" spans="2:14" ht="13.3" thickBot="1" x14ac:dyDescent="0.4">
      <c r="B22" s="10" t="s">
        <v>10</v>
      </c>
      <c r="C22" s="5">
        <f>+E10</f>
        <v>44375</v>
      </c>
      <c r="D22" s="5">
        <f>-D20</f>
        <v>-11125</v>
      </c>
      <c r="E22" s="20">
        <f>SUM(C22:D22)</f>
        <v>33250</v>
      </c>
      <c r="G22" s="2" t="s">
        <v>10</v>
      </c>
      <c r="H22" s="5">
        <f>+E10</f>
        <v>44375</v>
      </c>
      <c r="I22" s="5">
        <f>-J21</f>
        <v>-10020.161290322581</v>
      </c>
      <c r="J22" s="20">
        <f>SUM(H22:I22)</f>
        <v>34354.838709677417</v>
      </c>
      <c r="N22" s="11"/>
    </row>
    <row r="23" spans="2:14" ht="13.3" thickTop="1" x14ac:dyDescent="0.35">
      <c r="N23" s="11"/>
    </row>
    <row r="24" spans="2:14" x14ac:dyDescent="0.35">
      <c r="B24" s="2" t="s">
        <v>15</v>
      </c>
      <c r="F24" s="19">
        <f>+J22-E22</f>
        <v>1104.8387096774168</v>
      </c>
      <c r="N24" s="11"/>
    </row>
    <row r="25" spans="2:14" x14ac:dyDescent="0.35">
      <c r="B25" s="2" t="s">
        <v>16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11-2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2016-02-26T10:45:31Z</dcterms:created>
  <dcterms:modified xsi:type="dcterms:W3CDTF">2017-10-07T17:07:37Z</dcterms:modified>
</cp:coreProperties>
</file>